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8915" windowHeight="11535"/>
  </bookViews>
  <sheets>
    <sheet name="Scheda prenotazio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I41" i="1"/>
  <c r="A2" l="1"/>
  <c r="A3"/>
  <c r="A4"/>
  <c r="A5"/>
  <c r="A6"/>
  <c r="A7"/>
  <c r="A8"/>
  <c r="A9"/>
  <c r="A10"/>
  <c r="A11"/>
  <c r="C12"/>
  <c r="I12" s="1"/>
  <c r="A14"/>
  <c r="A15"/>
  <c r="I15"/>
  <c r="A17"/>
  <c r="A18"/>
  <c r="A19"/>
  <c r="A20"/>
  <c r="A21"/>
  <c r="A22"/>
  <c r="A23"/>
  <c r="A24"/>
  <c r="A25"/>
  <c r="A26"/>
  <c r="C27"/>
  <c r="I27" s="1"/>
  <c r="C32"/>
  <c r="I32" s="1"/>
  <c r="G35"/>
  <c r="I35" s="1"/>
  <c r="G37"/>
  <c r="I37" s="1"/>
  <c r="G38"/>
  <c r="I38" s="1"/>
  <c r="I46"/>
  <c r="G45" l="1"/>
  <c r="I45" s="1"/>
  <c r="G34"/>
  <c r="I34" s="1"/>
  <c r="G36"/>
  <c r="I36" s="1"/>
  <c r="H48" s="1"/>
</calcChain>
</file>

<file path=xl/sharedStrings.xml><?xml version="1.0" encoding="utf-8"?>
<sst xmlns="http://schemas.openxmlformats.org/spreadsheetml/2006/main" count="45" uniqueCount="32">
  <si>
    <t>Consegnare a:</t>
  </si>
  <si>
    <t>Pagamento effettuato da</t>
  </si>
  <si>
    <t xml:space="preserve">Ordine a nome: </t>
  </si>
  <si>
    <t>Totale</t>
  </si>
  <si>
    <t>quantità Tris</t>
  </si>
  <si>
    <r>
      <t xml:space="preserve">Costo TRIS </t>
    </r>
    <r>
      <rPr>
        <sz val="10"/>
        <color theme="1"/>
        <rFont val="Calibri"/>
        <family val="2"/>
        <scheme val="minor"/>
      </rPr>
      <t>(Bianco/Rosso/Rosato)</t>
    </r>
  </si>
  <si>
    <t>Costo singola</t>
  </si>
  <si>
    <t>Bianco; Rosato (Cerasuolo d'Abruzzo); Rosso (Montepulciano d'Abruzzo) qualità e tradizione vinicola dal 1930</t>
  </si>
  <si>
    <t>tot.</t>
  </si>
  <si>
    <t>Rosato</t>
  </si>
  <si>
    <t>Rosso</t>
  </si>
  <si>
    <t>Bianco</t>
  </si>
  <si>
    <t>INDIO - Vini della Cantina BOVE srl Avezzano (AQ)</t>
  </si>
  <si>
    <t>Pist.</t>
  </si>
  <si>
    <t>KB</t>
  </si>
  <si>
    <t>Latte</t>
  </si>
  <si>
    <t>Fond.</t>
  </si>
  <si>
    <r>
      <t>TIPO (</t>
    </r>
    <r>
      <rPr>
        <sz val="10"/>
        <color theme="1"/>
        <rFont val="Calibri"/>
        <family val="2"/>
        <scheme val="minor"/>
      </rPr>
      <t>indicare quantità</t>
    </r>
  </si>
  <si>
    <t>quantità</t>
  </si>
  <si>
    <t>TRIS (2 classiche + 1 special)</t>
  </si>
  <si>
    <t>Creme classiche</t>
  </si>
  <si>
    <t>Capanna Presepe  gr. 300</t>
  </si>
  <si>
    <t>Albero decorato smarties gr. 300</t>
  </si>
  <si>
    <t>Costo</t>
  </si>
  <si>
    <t>Torrone Latte al Gianduia gr. 250</t>
  </si>
  <si>
    <t>Torrone Extrafondente gr. 250</t>
  </si>
  <si>
    <t>Quantità</t>
  </si>
  <si>
    <t>Special</t>
  </si>
  <si>
    <t>Panettoni Incarto</t>
  </si>
  <si>
    <t>Panettoni Cappelliera</t>
  </si>
  <si>
    <t>Crema "Kinder Bueno" (KB)</t>
  </si>
  <si>
    <t>Crema Pistacchio (P)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</si>
</sst>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&quot;€&quot;\ 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Dot">
        <color indexed="64"/>
      </top>
      <bottom style="thin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thin">
        <color indexed="64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medium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Dot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1" fontId="2" fillId="0" borderId="0" xfId="0" applyNumberFormat="1" applyFont="1" applyAlignment="1" applyProtection="1">
      <alignment horizontal="right" vertical="center"/>
    </xf>
    <xf numFmtId="1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/>
    </xf>
    <xf numFmtId="164" fontId="3" fillId="0" borderId="0" xfId="0" applyNumberFormat="1" applyFont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center" vertical="center"/>
    </xf>
    <xf numFmtId="1" fontId="0" fillId="0" borderId="3" xfId="0" applyNumberForma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</xf>
    <xf numFmtId="1" fontId="3" fillId="0" borderId="6" xfId="0" applyNumberFormat="1" applyFont="1" applyBorder="1" applyAlignment="1" applyProtection="1">
      <alignment horizontal="center" vertical="center"/>
    </xf>
    <xf numFmtId="1" fontId="0" fillId="0" borderId="7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1" fontId="0" fillId="0" borderId="24" xfId="0" applyNumberFormat="1" applyBorder="1" applyAlignment="1" applyProtection="1">
      <alignment horizontal="center" vertical="center"/>
      <protection locked="0"/>
    </xf>
    <xf numFmtId="1" fontId="0" fillId="0" borderId="26" xfId="0" applyNumberFormat="1" applyBorder="1" applyAlignment="1" applyProtection="1">
      <alignment horizontal="center" vertical="center"/>
      <protection locked="0"/>
    </xf>
    <xf numFmtId="0" fontId="0" fillId="0" borderId="27" xfId="0" applyNumberFormat="1" applyBorder="1" applyAlignment="1" applyProtection="1">
      <alignment horizontal="center" vertical="center"/>
      <protection locked="0"/>
    </xf>
    <xf numFmtId="1" fontId="0" fillId="0" borderId="28" xfId="0" applyNumberFormat="1" applyBorder="1" applyAlignment="1" applyProtection="1">
      <alignment horizontal="center" vertical="center"/>
    </xf>
    <xf numFmtId="1" fontId="0" fillId="0" borderId="29" xfId="0" applyNumberFormat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1" fontId="0" fillId="0" borderId="36" xfId="0" applyNumberFormat="1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vertical="center"/>
    </xf>
    <xf numFmtId="1" fontId="0" fillId="0" borderId="40" xfId="0" applyNumberFormat="1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vertical="center"/>
    </xf>
    <xf numFmtId="1" fontId="3" fillId="0" borderId="45" xfId="0" applyNumberFormat="1" applyFont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164" fontId="2" fillId="0" borderId="50" xfId="0" applyNumberFormat="1" applyFont="1" applyBorder="1" applyAlignment="1" applyProtection="1">
      <alignment vertical="center"/>
    </xf>
    <xf numFmtId="0" fontId="3" fillId="0" borderId="51" xfId="0" applyFont="1" applyFill="1" applyBorder="1" applyAlignment="1" applyProtection="1">
      <alignment vertical="center"/>
    </xf>
    <xf numFmtId="1" fontId="3" fillId="0" borderId="52" xfId="0" applyNumberFormat="1" applyFont="1" applyBorder="1" applyAlignment="1" applyProtection="1">
      <alignment horizontal="center" vertical="center"/>
    </xf>
    <xf numFmtId="1" fontId="0" fillId="0" borderId="35" xfId="0" applyNumberFormat="1" applyBorder="1" applyAlignment="1" applyProtection="1">
      <alignment horizontal="center" vertical="center"/>
    </xf>
    <xf numFmtId="1" fontId="0" fillId="0" borderId="30" xfId="0" applyNumberFormat="1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</xf>
    <xf numFmtId="1" fontId="0" fillId="0" borderId="0" xfId="0" applyNumberForma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164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2" xfId="0" applyBorder="1" applyAlignment="1" applyProtection="1">
      <alignment horizontal="right" vertical="center"/>
    </xf>
    <xf numFmtId="0" fontId="0" fillId="0" borderId="2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1" fontId="0" fillId="0" borderId="55" xfId="0" applyNumberFormat="1" applyBorder="1" applyAlignment="1" applyProtection="1">
      <alignment horizontal="center" vertical="center"/>
      <protection locked="0"/>
    </xf>
    <xf numFmtId="1" fontId="0" fillId="0" borderId="54" xfId="0" applyNumberFormat="1" applyBorder="1" applyAlignment="1" applyProtection="1">
      <alignment horizontal="center" vertical="center"/>
      <protection locked="0"/>
    </xf>
    <xf numFmtId="1" fontId="0" fillId="0" borderId="53" xfId="0" applyNumberFormat="1" applyBorder="1" applyAlignment="1" applyProtection="1">
      <alignment horizontal="center" vertical="center"/>
      <protection locked="0"/>
    </xf>
    <xf numFmtId="1" fontId="0" fillId="0" borderId="48" xfId="0" applyNumberFormat="1" applyBorder="1" applyAlignment="1" applyProtection="1">
      <alignment horizontal="center" vertical="center"/>
      <protection locked="0"/>
    </xf>
    <xf numFmtId="1" fontId="0" fillId="0" borderId="47" xfId="0" applyNumberFormat="1" applyBorder="1" applyAlignment="1" applyProtection="1">
      <alignment horizontal="center" vertical="center"/>
      <protection locked="0"/>
    </xf>
    <xf numFmtId="1" fontId="0" fillId="0" borderId="46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 vertical="center"/>
    </xf>
    <xf numFmtId="1" fontId="0" fillId="0" borderId="38" xfId="0" applyNumberFormat="1" applyBorder="1" applyAlignment="1" applyProtection="1">
      <alignment horizontal="center" vertical="center"/>
      <protection locked="0"/>
    </xf>
    <xf numFmtId="0" fontId="3" fillId="0" borderId="59" xfId="0" applyFont="1" applyFill="1" applyBorder="1" applyAlignment="1">
      <alignment vertical="center"/>
    </xf>
    <xf numFmtId="0" fontId="3" fillId="0" borderId="56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2" fillId="0" borderId="29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3" fillId="0" borderId="59" xfId="0" applyFont="1" applyFill="1" applyBorder="1" applyAlignment="1" applyProtection="1">
      <alignment horizontal="left" vertical="center"/>
    </xf>
    <xf numFmtId="0" fontId="3" fillId="0" borderId="58" xfId="0" applyFont="1" applyFill="1" applyBorder="1" applyAlignment="1" applyProtection="1">
      <alignment horizontal="left" vertical="center"/>
    </xf>
    <xf numFmtId="164" fontId="2" fillId="0" borderId="60" xfId="0" applyNumberFormat="1" applyFont="1" applyBorder="1" applyAlignment="1" applyProtection="1">
      <alignment horizontal="center" vertical="center"/>
    </xf>
    <xf numFmtId="164" fontId="2" fillId="0" borderId="15" xfId="0" applyNumberFormat="1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44" fontId="2" fillId="0" borderId="61" xfId="0" applyNumberFormat="1" applyFont="1" applyFill="1" applyBorder="1" applyAlignment="1">
      <alignment horizontal="center" vertical="center"/>
    </xf>
    <xf numFmtId="44" fontId="2" fillId="0" borderId="15" xfId="0" applyNumberFormat="1" applyFont="1" applyFill="1" applyBorder="1" applyAlignment="1">
      <alignment horizontal="center" vertical="center"/>
    </xf>
    <xf numFmtId="0" fontId="3" fillId="0" borderId="54" xfId="0" applyFont="1" applyFill="1" applyBorder="1" applyAlignment="1" applyProtection="1">
      <alignment horizontal="left" vertical="center"/>
    </xf>
    <xf numFmtId="0" fontId="3" fillId="0" borderId="59" xfId="0" applyFont="1" applyFill="1" applyBorder="1" applyAlignment="1" applyProtection="1">
      <alignment vertical="center"/>
    </xf>
    <xf numFmtId="0" fontId="3" fillId="0" borderId="58" xfId="0" applyFont="1" applyFill="1" applyBorder="1" applyAlignment="1" applyProtection="1">
      <alignment vertical="center"/>
    </xf>
    <xf numFmtId="1" fontId="0" fillId="0" borderId="43" xfId="0" applyNumberFormat="1" applyBorder="1" applyAlignment="1" applyProtection="1">
      <alignment horizontal="center" vertical="center"/>
      <protection locked="0"/>
    </xf>
    <xf numFmtId="1" fontId="0" fillId="0" borderId="42" xfId="0" applyNumberFormat="1" applyBorder="1" applyAlignment="1" applyProtection="1">
      <alignment horizontal="center" vertical="center"/>
      <protection locked="0"/>
    </xf>
    <xf numFmtId="1" fontId="0" fillId="0" borderId="41" xfId="0" applyNumberFormat="1" applyBorder="1" applyAlignment="1" applyProtection="1">
      <alignment horizontal="center" vertical="center"/>
      <protection locked="0"/>
    </xf>
    <xf numFmtId="1" fontId="0" fillId="0" borderId="39" xfId="0" applyNumberFormat="1" applyBorder="1" applyAlignment="1" applyProtection="1">
      <alignment horizontal="center" vertical="center"/>
      <protection locked="0"/>
    </xf>
    <xf numFmtId="1" fontId="0" fillId="0" borderId="38" xfId="0" applyNumberFormat="1" applyBorder="1" applyAlignment="1" applyProtection="1">
      <alignment horizontal="center" vertical="center"/>
      <protection locked="0"/>
    </xf>
    <xf numFmtId="1" fontId="0" fillId="0" borderId="37" xfId="0" applyNumberFormat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 applyProtection="1">
      <alignment horizontal="center" vertical="center"/>
    </xf>
    <xf numFmtId="165" fontId="2" fillId="0" borderId="13" xfId="0" applyNumberFormat="1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165" fontId="2" fillId="0" borderId="23" xfId="0" applyNumberFormat="1" applyFont="1" applyBorder="1" applyAlignment="1" applyProtection="1">
      <alignment horizontal="center" vertical="center"/>
    </xf>
    <xf numFmtId="165" fontId="2" fillId="0" borderId="22" xfId="0" applyNumberFormat="1" applyFont="1" applyBorder="1" applyAlignment="1" applyProtection="1">
      <alignment horizontal="center" vertical="center"/>
    </xf>
    <xf numFmtId="1" fontId="0" fillId="0" borderId="21" xfId="0" applyNumberFormat="1" applyBorder="1" applyAlignment="1" applyProtection="1">
      <alignment horizontal="center" vertical="center"/>
    </xf>
    <xf numFmtId="1" fontId="0" fillId="0" borderId="16" xfId="0" applyNumberFormat="1" applyBorder="1" applyAlignment="1" applyProtection="1">
      <alignment horizontal="center" vertical="center"/>
    </xf>
    <xf numFmtId="1" fontId="0" fillId="0" borderId="20" xfId="0" applyNumberFormat="1" applyBorder="1" applyAlignment="1" applyProtection="1">
      <alignment horizontal="center" vertical="center"/>
    </xf>
    <xf numFmtId="1" fontId="0" fillId="0" borderId="15" xfId="0" applyNumberFormat="1" applyBorder="1" applyAlignment="1" applyProtection="1">
      <alignment horizontal="center" vertical="center"/>
    </xf>
    <xf numFmtId="1" fontId="0" fillId="0" borderId="19" xfId="0" applyNumberFormat="1" applyBorder="1" applyAlignment="1" applyProtection="1">
      <alignment horizontal="center" vertical="center"/>
    </xf>
    <xf numFmtId="1" fontId="0" fillId="0" borderId="14" xfId="0" applyNumberFormat="1" applyBorder="1" applyAlignment="1" applyProtection="1">
      <alignment horizontal="center" vertical="center"/>
    </xf>
    <xf numFmtId="1" fontId="0" fillId="0" borderId="18" xfId="0" applyNumberFormat="1" applyBorder="1" applyAlignment="1" applyProtection="1">
      <alignment horizontal="center" vertical="center"/>
    </xf>
    <xf numFmtId="1" fontId="0" fillId="0" borderId="13" xfId="0" applyNumberFormat="1" applyBorder="1" applyAlignment="1" applyProtection="1">
      <alignment horizontal="center" vertical="center"/>
    </xf>
    <xf numFmtId="165" fontId="3" fillId="0" borderId="5" xfId="0" applyNumberFormat="1" applyFont="1" applyBorder="1" applyAlignment="1" applyProtection="1">
      <alignment horizontal="center" vertical="center" wrapText="1"/>
    </xf>
    <xf numFmtId="165" fontId="3" fillId="0" borderId="17" xfId="0" applyNumberFormat="1" applyFont="1" applyBorder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164" fontId="2" fillId="0" borderId="11" xfId="0" applyNumberFormat="1" applyFont="1" applyBorder="1" applyAlignment="1" applyProtection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</xf>
    <xf numFmtId="1" fontId="0" fillId="0" borderId="3" xfId="0" applyNumberForma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11</xdr:row>
      <xdr:rowOff>133350</xdr:rowOff>
    </xdr:from>
    <xdr:to>
      <xdr:col>7</xdr:col>
      <xdr:colOff>600075</xdr:colOff>
      <xdr:row>11</xdr:row>
      <xdr:rowOff>133350</xdr:rowOff>
    </xdr:to>
    <xdr:cxnSp macro="">
      <xdr:nvCxnSpPr>
        <xdr:cNvPr id="2" name="Connettore 2 1"/>
        <xdr:cNvCxnSpPr/>
      </xdr:nvCxnSpPr>
      <xdr:spPr>
        <a:xfrm>
          <a:off x="1838325" y="2228850"/>
          <a:ext cx="30289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26</xdr:row>
      <xdr:rowOff>104775</xdr:rowOff>
    </xdr:from>
    <xdr:to>
      <xdr:col>8</xdr:col>
      <xdr:colOff>9525</xdr:colOff>
      <xdr:row>26</xdr:row>
      <xdr:rowOff>104775</xdr:rowOff>
    </xdr:to>
    <xdr:cxnSp macro="">
      <xdr:nvCxnSpPr>
        <xdr:cNvPr id="3" name="Connettore 2 2"/>
        <xdr:cNvCxnSpPr/>
      </xdr:nvCxnSpPr>
      <xdr:spPr>
        <a:xfrm>
          <a:off x="1762125" y="5057775"/>
          <a:ext cx="31242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14</xdr:row>
      <xdr:rowOff>114300</xdr:rowOff>
    </xdr:from>
    <xdr:to>
      <xdr:col>7</xdr:col>
      <xdr:colOff>628650</xdr:colOff>
      <xdr:row>14</xdr:row>
      <xdr:rowOff>114300</xdr:rowOff>
    </xdr:to>
    <xdr:cxnSp macro="">
      <xdr:nvCxnSpPr>
        <xdr:cNvPr id="4" name="Connettore 2 3"/>
        <xdr:cNvCxnSpPr/>
      </xdr:nvCxnSpPr>
      <xdr:spPr>
        <a:xfrm>
          <a:off x="1876425" y="2781300"/>
          <a:ext cx="300037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31</xdr:row>
      <xdr:rowOff>114300</xdr:rowOff>
    </xdr:from>
    <xdr:to>
      <xdr:col>8</xdr:col>
      <xdr:colOff>9525</xdr:colOff>
      <xdr:row>31</xdr:row>
      <xdr:rowOff>114300</xdr:rowOff>
    </xdr:to>
    <xdr:cxnSp macro="">
      <xdr:nvCxnSpPr>
        <xdr:cNvPr id="5" name="Connettore 2 4"/>
        <xdr:cNvCxnSpPr/>
      </xdr:nvCxnSpPr>
      <xdr:spPr>
        <a:xfrm>
          <a:off x="1762125" y="6019800"/>
          <a:ext cx="31242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33</xdr:row>
      <xdr:rowOff>103929</xdr:rowOff>
    </xdr:from>
    <xdr:to>
      <xdr:col>7</xdr:col>
      <xdr:colOff>628650</xdr:colOff>
      <xdr:row>33</xdr:row>
      <xdr:rowOff>103929</xdr:rowOff>
    </xdr:to>
    <xdr:cxnSp macro="">
      <xdr:nvCxnSpPr>
        <xdr:cNvPr id="6" name="Connettore 2 5"/>
        <xdr:cNvCxnSpPr/>
      </xdr:nvCxnSpPr>
      <xdr:spPr>
        <a:xfrm>
          <a:off x="4267200" y="6390429"/>
          <a:ext cx="6096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34</xdr:row>
      <xdr:rowOff>114300</xdr:rowOff>
    </xdr:from>
    <xdr:to>
      <xdr:col>7</xdr:col>
      <xdr:colOff>628650</xdr:colOff>
      <xdr:row>34</xdr:row>
      <xdr:rowOff>114300</xdr:rowOff>
    </xdr:to>
    <xdr:cxnSp macro="">
      <xdr:nvCxnSpPr>
        <xdr:cNvPr id="7" name="Connettore 2 6"/>
        <xdr:cNvCxnSpPr/>
      </xdr:nvCxnSpPr>
      <xdr:spPr>
        <a:xfrm>
          <a:off x="4267200" y="6591300"/>
          <a:ext cx="6096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35</xdr:row>
      <xdr:rowOff>104775</xdr:rowOff>
    </xdr:from>
    <xdr:to>
      <xdr:col>7</xdr:col>
      <xdr:colOff>628650</xdr:colOff>
      <xdr:row>35</xdr:row>
      <xdr:rowOff>104775</xdr:rowOff>
    </xdr:to>
    <xdr:cxnSp macro="">
      <xdr:nvCxnSpPr>
        <xdr:cNvPr id="8" name="Connettore 2 7"/>
        <xdr:cNvCxnSpPr/>
      </xdr:nvCxnSpPr>
      <xdr:spPr>
        <a:xfrm>
          <a:off x="4267200" y="6772275"/>
          <a:ext cx="6096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37</xdr:row>
      <xdr:rowOff>104775</xdr:rowOff>
    </xdr:from>
    <xdr:to>
      <xdr:col>7</xdr:col>
      <xdr:colOff>628650</xdr:colOff>
      <xdr:row>37</xdr:row>
      <xdr:rowOff>104775</xdr:rowOff>
    </xdr:to>
    <xdr:cxnSp macro="">
      <xdr:nvCxnSpPr>
        <xdr:cNvPr id="9" name="Connettore 2 8"/>
        <xdr:cNvCxnSpPr/>
      </xdr:nvCxnSpPr>
      <xdr:spPr>
        <a:xfrm>
          <a:off x="4286250" y="7153275"/>
          <a:ext cx="5905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44</xdr:row>
      <xdr:rowOff>95250</xdr:rowOff>
    </xdr:from>
    <xdr:to>
      <xdr:col>7</xdr:col>
      <xdr:colOff>619125</xdr:colOff>
      <xdr:row>44</xdr:row>
      <xdr:rowOff>95250</xdr:rowOff>
    </xdr:to>
    <xdr:cxnSp macro="">
      <xdr:nvCxnSpPr>
        <xdr:cNvPr id="10" name="Connettore 2 9"/>
        <xdr:cNvCxnSpPr/>
      </xdr:nvCxnSpPr>
      <xdr:spPr>
        <a:xfrm>
          <a:off x="4276725" y="8477250"/>
          <a:ext cx="60007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45</xdr:row>
      <xdr:rowOff>123825</xdr:rowOff>
    </xdr:from>
    <xdr:to>
      <xdr:col>7</xdr:col>
      <xdr:colOff>628650</xdr:colOff>
      <xdr:row>45</xdr:row>
      <xdr:rowOff>123825</xdr:rowOff>
    </xdr:to>
    <xdr:cxnSp macro="">
      <xdr:nvCxnSpPr>
        <xdr:cNvPr id="11" name="Connettore 2 10"/>
        <xdr:cNvCxnSpPr/>
      </xdr:nvCxnSpPr>
      <xdr:spPr>
        <a:xfrm>
          <a:off x="4286250" y="8696325"/>
          <a:ext cx="5905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</xdr:colOff>
      <xdr:row>40</xdr:row>
      <xdr:rowOff>85725</xdr:rowOff>
    </xdr:from>
    <xdr:to>
      <xdr:col>7</xdr:col>
      <xdr:colOff>638175</xdr:colOff>
      <xdr:row>40</xdr:row>
      <xdr:rowOff>85725</xdr:rowOff>
    </xdr:to>
    <xdr:cxnSp macro="">
      <xdr:nvCxnSpPr>
        <xdr:cNvPr id="12" name="Connettore 2 11"/>
        <xdr:cNvCxnSpPr/>
      </xdr:nvCxnSpPr>
      <xdr:spPr>
        <a:xfrm>
          <a:off x="5991225" y="9010650"/>
          <a:ext cx="5715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36</xdr:row>
      <xdr:rowOff>104775</xdr:rowOff>
    </xdr:from>
    <xdr:to>
      <xdr:col>7</xdr:col>
      <xdr:colOff>628650</xdr:colOff>
      <xdr:row>36</xdr:row>
      <xdr:rowOff>104775</xdr:rowOff>
    </xdr:to>
    <xdr:cxnSp macro="">
      <xdr:nvCxnSpPr>
        <xdr:cNvPr id="13" name="Connettore 2 12"/>
        <xdr:cNvCxnSpPr/>
      </xdr:nvCxnSpPr>
      <xdr:spPr>
        <a:xfrm>
          <a:off x="4286250" y="6962775"/>
          <a:ext cx="5905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ndite%20Natale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a Prodotti"/>
      <sheetName val="Ufficio&amp;Personale"/>
      <sheetName val="Scheda Riepilogo Ufficio"/>
      <sheetName val="Scheda Riepilogo totale"/>
      <sheetName val="Ordine"/>
    </sheetNames>
    <sheetDataSet>
      <sheetData sheetId="0">
        <row r="2">
          <cell r="B2" t="str">
            <v>Amarene e Pezzi Ciocc. Fond.</v>
          </cell>
        </row>
        <row r="3">
          <cell r="B3" t="str">
            <v>Arancia e Gocce Ciocc. Fond.</v>
          </cell>
        </row>
        <row r="4">
          <cell r="B4" t="str">
            <v>Classico</v>
          </cell>
        </row>
        <row r="5">
          <cell r="B5" t="str">
            <v>Classico Glassato</v>
          </cell>
        </row>
        <row r="6">
          <cell r="B6" t="str">
            <v xml:space="preserve">Crema Gianduia </v>
          </cell>
        </row>
        <row r="7">
          <cell r="B7" t="str">
            <v>Crema Pistacchio</v>
          </cell>
        </row>
        <row r="8">
          <cell r="B8" t="str">
            <v>Gocce Cioccolato</v>
          </cell>
        </row>
        <row r="9">
          <cell r="B9" t="str">
            <v>Pere e Gocce ciocc. Fond.</v>
          </cell>
        </row>
        <row r="10">
          <cell r="B10" t="str">
            <v>Uvetta farcito Crema al Merlot</v>
          </cell>
        </row>
        <row r="12">
          <cell r="B12" t="str">
            <v>Pandoro al cacao farcito Crema al Pistacchio</v>
          </cell>
        </row>
        <row r="14">
          <cell r="B14" t="str">
            <v>Al Cacao farcito Crema Tiramisù</v>
          </cell>
        </row>
        <row r="15">
          <cell r="B15" t="str">
            <v>Arancia e Pezzi Cioccolato</v>
          </cell>
        </row>
        <row r="16">
          <cell r="B16" t="str">
            <v>Fichi e Pezzi Cioccolato</v>
          </cell>
        </row>
        <row r="17">
          <cell r="B17" t="str">
            <v>Pere e Gocce Ciocc. Fond.</v>
          </cell>
        </row>
        <row r="18">
          <cell r="B18" t="str">
            <v>Crema al Limoncello</v>
          </cell>
        </row>
        <row r="19">
          <cell r="B19" t="str">
            <v>Crema al Pistacchio</v>
          </cell>
        </row>
        <row r="20">
          <cell r="B20" t="str">
            <v>Gocce Ciocc. Fond farcito Crema al Caramello salato</v>
          </cell>
        </row>
        <row r="21">
          <cell r="B21" t="str">
            <v>Gocce Ciocc. Fond farcito Crema al Rum</v>
          </cell>
        </row>
        <row r="22">
          <cell r="B22" t="str">
            <v>Gocce Ciocc. Fond farcito Crema all'Amaretto</v>
          </cell>
        </row>
        <row r="23">
          <cell r="B23" t="str">
            <v>Pezzi Cioccolato Fondente</v>
          </cell>
        </row>
      </sheetData>
      <sheetData sheetId="1">
        <row r="1">
          <cell r="V1" t="str">
            <v>Pandoro Classico</v>
          </cell>
          <cell r="W1" t="str">
            <v>Panettone Classico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topLeftCell="A22" zoomScaleNormal="100" workbookViewId="0">
      <selection activeCell="B49" sqref="B49:J49"/>
    </sheetView>
  </sheetViews>
  <sheetFormatPr defaultRowHeight="18" customHeight="1"/>
  <cols>
    <col min="1" max="1" width="31.5703125" style="1" customWidth="1"/>
    <col min="2" max="2" width="18.5703125" style="1" customWidth="1"/>
    <col min="3" max="3" width="8.42578125" style="1" customWidth="1"/>
    <col min="4" max="4" width="6.42578125" style="2" customWidth="1"/>
    <col min="5" max="6" width="7.28515625" style="2" customWidth="1"/>
    <col min="7" max="7" width="8.140625" style="2" bestFit="1" customWidth="1"/>
    <col min="8" max="8" width="9.85546875" style="2" bestFit="1" customWidth="1"/>
    <col min="9" max="10" width="5.7109375" style="1" customWidth="1"/>
    <col min="11" max="14" width="5.5703125" style="1" customWidth="1"/>
    <col min="15" max="16384" width="9.140625" style="1"/>
  </cols>
  <sheetData>
    <row r="1" spans="1:10" ht="18" customHeight="1">
      <c r="A1" s="61" t="s">
        <v>29</v>
      </c>
      <c r="B1" s="50">
        <v>20</v>
      </c>
      <c r="C1" s="49" t="s">
        <v>26</v>
      </c>
    </row>
    <row r="2" spans="1:10" ht="18" customHeight="1">
      <c r="A2" s="76" t="str">
        <f>'[1]Lista Prodotti'!B2</f>
        <v>Amarene e Pezzi Ciocc. Fond.</v>
      </c>
      <c r="B2" s="77"/>
      <c r="C2" s="59"/>
    </row>
    <row r="3" spans="1:10" ht="18" customHeight="1">
      <c r="A3" s="76" t="str">
        <f>'[1]Lista Prodotti'!B3</f>
        <v>Arancia e Gocce Ciocc. Fond.</v>
      </c>
      <c r="B3" s="77"/>
      <c r="C3" s="59"/>
    </row>
    <row r="4" spans="1:10" ht="18" customHeight="1">
      <c r="A4" s="76" t="str">
        <f>'[1]Lista Prodotti'!B4</f>
        <v>Classico</v>
      </c>
      <c r="B4" s="77"/>
      <c r="C4" s="59"/>
    </row>
    <row r="5" spans="1:10" ht="18" customHeight="1">
      <c r="A5" s="76" t="str">
        <f>'[1]Lista Prodotti'!B5</f>
        <v>Classico Glassato</v>
      </c>
      <c r="B5" s="77"/>
      <c r="C5" s="59"/>
    </row>
    <row r="6" spans="1:10" ht="18" customHeight="1">
      <c r="A6" s="76" t="str">
        <f>'[1]Lista Prodotti'!B6</f>
        <v xml:space="preserve">Crema Gianduia </v>
      </c>
      <c r="B6" s="77"/>
      <c r="C6" s="59"/>
    </row>
    <row r="7" spans="1:10" ht="18" customHeight="1">
      <c r="A7" s="76" t="str">
        <f>'[1]Lista Prodotti'!B7</f>
        <v>Crema Pistacchio</v>
      </c>
      <c r="B7" s="77"/>
      <c r="C7" s="59"/>
    </row>
    <row r="8" spans="1:10" ht="18" customHeight="1">
      <c r="A8" s="76" t="str">
        <f>'[1]Lista Prodotti'!B8</f>
        <v>Gocce Cioccolato</v>
      </c>
      <c r="B8" s="77"/>
      <c r="C8" s="59"/>
    </row>
    <row r="9" spans="1:10" ht="18" customHeight="1">
      <c r="A9" s="76" t="str">
        <f>'[1]Lista Prodotti'!B9</f>
        <v>Pere e Gocce ciocc. Fond.</v>
      </c>
      <c r="B9" s="77"/>
      <c r="C9" s="59"/>
    </row>
    <row r="10" spans="1:10" ht="18" customHeight="1">
      <c r="A10" s="76" t="str">
        <f>'[1]Lista Prodotti'!B10</f>
        <v>Uvetta farcito Crema al Merlot</v>
      </c>
      <c r="B10" s="77"/>
      <c r="C10" s="59"/>
    </row>
    <row r="11" spans="1:10" ht="18" customHeight="1">
      <c r="A11" s="76" t="str">
        <f>'[1]Lista Prodotti'!B12</f>
        <v>Pandoro al cacao farcito Crema al Pistacchio</v>
      </c>
      <c r="B11" s="77"/>
      <c r="C11" s="59"/>
    </row>
    <row r="12" spans="1:10" ht="18" customHeight="1">
      <c r="B12" s="46" t="s">
        <v>3</v>
      </c>
      <c r="C12" s="45">
        <f>SUM(C2:C11)</f>
        <v>0</v>
      </c>
      <c r="I12" s="75">
        <f>C12*B1</f>
        <v>0</v>
      </c>
      <c r="J12" s="75"/>
    </row>
    <row r="13" spans="1:10" ht="18" customHeight="1">
      <c r="A13" s="61" t="s">
        <v>28</v>
      </c>
      <c r="B13" s="50">
        <v>15</v>
      </c>
      <c r="C13" s="49" t="s">
        <v>26</v>
      </c>
    </row>
    <row r="14" spans="1:10" ht="18" customHeight="1">
      <c r="A14" s="86" t="str">
        <f>'[1]Ufficio&amp;Personale'!V1</f>
        <v>Pandoro Classico</v>
      </c>
      <c r="B14" s="87"/>
      <c r="C14" s="59"/>
      <c r="I14" s="75"/>
      <c r="J14" s="75"/>
    </row>
    <row r="15" spans="1:10" ht="18" customHeight="1">
      <c r="A15" s="86" t="str">
        <f>'[1]Ufficio&amp;Personale'!W1</f>
        <v>Panettone Classico</v>
      </c>
      <c r="B15" s="87"/>
      <c r="C15" s="59"/>
      <c r="I15" s="75">
        <f>(C14+C15)*B13</f>
        <v>0</v>
      </c>
      <c r="J15" s="75"/>
    </row>
    <row r="16" spans="1:10" ht="18" customHeight="1">
      <c r="A16" s="61" t="s">
        <v>27</v>
      </c>
      <c r="B16" s="50">
        <v>18</v>
      </c>
      <c r="C16" s="49" t="s">
        <v>26</v>
      </c>
    </row>
    <row r="17" spans="1:10" ht="18" customHeight="1">
      <c r="A17" s="76" t="str">
        <f>'[1]Lista Prodotti'!B14</f>
        <v>Al Cacao farcito Crema Tiramisù</v>
      </c>
      <c r="B17" s="77"/>
      <c r="C17" s="60"/>
    </row>
    <row r="18" spans="1:10" ht="18" customHeight="1">
      <c r="A18" s="76" t="str">
        <f>'[1]Lista Prodotti'!B15</f>
        <v>Arancia e Pezzi Cioccolato</v>
      </c>
      <c r="B18" s="77"/>
      <c r="C18" s="60"/>
    </row>
    <row r="19" spans="1:10" ht="18" customHeight="1">
      <c r="A19" s="76" t="str">
        <f>'[1]Lista Prodotti'!B16</f>
        <v>Fichi e Pezzi Cioccolato</v>
      </c>
      <c r="B19" s="77"/>
      <c r="C19" s="60"/>
    </row>
    <row r="20" spans="1:10" ht="18" customHeight="1">
      <c r="A20" s="76" t="str">
        <f>'[1]Lista Prodotti'!B17</f>
        <v>Pere e Gocce Ciocc. Fond.</v>
      </c>
      <c r="B20" s="77"/>
      <c r="C20" s="59"/>
    </row>
    <row r="21" spans="1:10" ht="18" customHeight="1">
      <c r="A21" s="76" t="str">
        <f>'[1]Lista Prodotti'!B18</f>
        <v>Crema al Limoncello</v>
      </c>
      <c r="B21" s="77"/>
      <c r="C21" s="59"/>
    </row>
    <row r="22" spans="1:10" ht="18" customHeight="1">
      <c r="A22" s="76" t="str">
        <f>'[1]Lista Prodotti'!B19</f>
        <v>Crema al Pistacchio</v>
      </c>
      <c r="B22" s="77"/>
      <c r="C22" s="59"/>
    </row>
    <row r="23" spans="1:10" ht="18" customHeight="1">
      <c r="A23" s="85" t="str">
        <f>'[1]Lista Prodotti'!B20</f>
        <v>Gocce Ciocc. Fond farcito Crema al Caramello salato</v>
      </c>
      <c r="B23" s="85"/>
      <c r="C23" s="58"/>
    </row>
    <row r="24" spans="1:10" ht="18" customHeight="1">
      <c r="A24" s="76" t="str">
        <f>'[1]Lista Prodotti'!B21</f>
        <v>Gocce Ciocc. Fond farcito Crema al Rum</v>
      </c>
      <c r="B24" s="77"/>
      <c r="C24" s="59"/>
    </row>
    <row r="25" spans="1:10" ht="18" customHeight="1">
      <c r="A25" s="85" t="str">
        <f>'[1]Lista Prodotti'!B22</f>
        <v>Gocce Ciocc. Fond farcito Crema all'Amaretto</v>
      </c>
      <c r="B25" s="85"/>
      <c r="C25" s="58"/>
    </row>
    <row r="26" spans="1:10" ht="18" customHeight="1">
      <c r="A26" s="85" t="str">
        <f>'[1]Lista Prodotti'!B23</f>
        <v>Pezzi Cioccolato Fondente</v>
      </c>
      <c r="B26" s="85"/>
      <c r="C26" s="58"/>
    </row>
    <row r="27" spans="1:10" ht="18" customHeight="1">
      <c r="A27" s="57"/>
      <c r="B27" s="56" t="s">
        <v>3</v>
      </c>
      <c r="C27" s="45">
        <f>SUM(C17:C26)</f>
        <v>0</v>
      </c>
      <c r="I27" s="75">
        <f>C27*B16</f>
        <v>0</v>
      </c>
      <c r="J27" s="75"/>
    </row>
    <row r="28" spans="1:10" ht="5.25" customHeight="1">
      <c r="A28" s="55"/>
      <c r="B28" s="54"/>
      <c r="C28" s="53"/>
      <c r="D28" s="5"/>
      <c r="E28" s="52"/>
      <c r="F28" s="5"/>
      <c r="G28" s="5"/>
      <c r="H28" s="5"/>
      <c r="I28" s="7"/>
      <c r="J28" s="7"/>
    </row>
    <row r="29" spans="1:10" ht="18" customHeight="1">
      <c r="A29" s="51" t="s">
        <v>23</v>
      </c>
      <c r="B29" s="50">
        <v>10</v>
      </c>
      <c r="C29" s="49" t="s">
        <v>26</v>
      </c>
    </row>
    <row r="30" spans="1:10" ht="18" customHeight="1">
      <c r="A30" s="76" t="s">
        <v>25</v>
      </c>
      <c r="B30" s="77"/>
      <c r="C30" s="60"/>
      <c r="D30" s="48"/>
    </row>
    <row r="31" spans="1:10" ht="18" customHeight="1">
      <c r="A31" s="76" t="s">
        <v>24</v>
      </c>
      <c r="B31" s="77"/>
      <c r="C31" s="60"/>
      <c r="D31" s="1"/>
      <c r="E31" s="1"/>
      <c r="F31" s="1"/>
      <c r="G31" s="1"/>
      <c r="H31" s="1"/>
    </row>
    <row r="32" spans="1:10" ht="18" customHeight="1" thickBot="1">
      <c r="A32" s="47"/>
      <c r="B32" s="46" t="s">
        <v>3</v>
      </c>
      <c r="C32" s="45">
        <f>C30+C31</f>
        <v>0</v>
      </c>
      <c r="I32" s="75">
        <f>C32*B29</f>
        <v>0</v>
      </c>
      <c r="J32" s="75"/>
    </row>
    <row r="33" spans="1:11" ht="18" customHeight="1">
      <c r="A33" s="44"/>
      <c r="B33" s="74" t="s">
        <v>23</v>
      </c>
      <c r="C33" s="43"/>
      <c r="D33" s="42" t="s">
        <v>16</v>
      </c>
      <c r="E33" s="25" t="s">
        <v>15</v>
      </c>
      <c r="F33" s="24" t="s">
        <v>11</v>
      </c>
      <c r="G33" s="41" t="s">
        <v>8</v>
      </c>
    </row>
    <row r="34" spans="1:11" ht="18" customHeight="1">
      <c r="A34" s="70" t="s">
        <v>22</v>
      </c>
      <c r="B34" s="83">
        <v>15</v>
      </c>
      <c r="C34" s="71"/>
      <c r="D34" s="62"/>
      <c r="E34" s="63"/>
      <c r="F34" s="64"/>
      <c r="G34" s="40">
        <f>SUM(D34:F34)</f>
        <v>0</v>
      </c>
      <c r="I34" s="75">
        <f>G34*B34</f>
        <v>0</v>
      </c>
      <c r="J34" s="75"/>
    </row>
    <row r="35" spans="1:11" ht="18" customHeight="1" thickBot="1">
      <c r="A35" s="72" t="s">
        <v>21</v>
      </c>
      <c r="B35" s="84"/>
      <c r="C35" s="73"/>
      <c r="D35" s="62"/>
      <c r="E35" s="63"/>
      <c r="F35" s="64"/>
      <c r="G35" s="40">
        <f>SUM(D35:F35)</f>
        <v>0</v>
      </c>
      <c r="I35" s="75">
        <f>G35*B34</f>
        <v>0</v>
      </c>
      <c r="J35" s="75"/>
    </row>
    <row r="36" spans="1:11" ht="18" customHeight="1" thickBot="1">
      <c r="A36" s="39" t="s">
        <v>20</v>
      </c>
      <c r="B36" s="38">
        <v>8</v>
      </c>
      <c r="C36" s="37"/>
      <c r="D36" s="65"/>
      <c r="E36" s="66"/>
      <c r="F36" s="67"/>
      <c r="G36" s="36">
        <f>SUM(D36:F36)</f>
        <v>0</v>
      </c>
      <c r="I36" s="75">
        <f>G36*B36</f>
        <v>0</v>
      </c>
      <c r="J36" s="75"/>
    </row>
    <row r="37" spans="1:11" ht="18" customHeight="1">
      <c r="A37" s="35" t="s">
        <v>30</v>
      </c>
      <c r="B37" s="78">
        <v>10</v>
      </c>
      <c r="C37" s="34"/>
      <c r="D37" s="88"/>
      <c r="E37" s="89"/>
      <c r="F37" s="90"/>
      <c r="G37" s="33">
        <f>D37</f>
        <v>0</v>
      </c>
      <c r="I37" s="75">
        <f>G37*B37</f>
        <v>0</v>
      </c>
      <c r="J37" s="75"/>
    </row>
    <row r="38" spans="1:11" ht="18" customHeight="1" thickBot="1">
      <c r="A38" s="32" t="s">
        <v>31</v>
      </c>
      <c r="B38" s="79"/>
      <c r="C38" s="31"/>
      <c r="D38" s="91"/>
      <c r="E38" s="92"/>
      <c r="F38" s="93"/>
      <c r="G38" s="30">
        <f>D38</f>
        <v>0</v>
      </c>
      <c r="I38" s="75">
        <f>G38*B37</f>
        <v>0</v>
      </c>
      <c r="J38" s="75"/>
    </row>
    <row r="39" spans="1:11" ht="15.75" customHeight="1" thickBot="1">
      <c r="A39" s="29" t="s">
        <v>19</v>
      </c>
      <c r="B39" s="28" t="s">
        <v>18</v>
      </c>
      <c r="C39" s="80" t="s">
        <v>17</v>
      </c>
      <c r="D39" s="81"/>
      <c r="E39" s="81"/>
      <c r="F39" s="80" t="s">
        <v>27</v>
      </c>
      <c r="G39" s="82"/>
      <c r="H39" s="27"/>
      <c r="I39" s="5"/>
      <c r="J39" s="7"/>
      <c r="K39" s="7"/>
    </row>
    <row r="40" spans="1:11" ht="15.75" customHeight="1">
      <c r="A40" s="94">
        <v>22</v>
      </c>
      <c r="B40" s="96"/>
      <c r="C40" s="26" t="s">
        <v>16</v>
      </c>
      <c r="D40" s="25" t="s">
        <v>15</v>
      </c>
      <c r="E40" s="24" t="s">
        <v>11</v>
      </c>
      <c r="F40" s="68" t="s">
        <v>14</v>
      </c>
      <c r="G40" s="24" t="s">
        <v>13</v>
      </c>
      <c r="H40" s="5"/>
      <c r="K40" s="7"/>
    </row>
    <row r="41" spans="1:11" ht="15.75" customHeight="1" thickBot="1">
      <c r="A41" s="95"/>
      <c r="B41" s="97"/>
      <c r="C41" s="23"/>
      <c r="D41" s="22"/>
      <c r="E41" s="21"/>
      <c r="F41" s="69"/>
      <c r="G41" s="21"/>
      <c r="H41" s="5"/>
      <c r="I41" s="98">
        <f>A40*B40</f>
        <v>0</v>
      </c>
      <c r="J41" s="98"/>
    </row>
    <row r="42" spans="1:11" ht="3" customHeight="1" thickBot="1">
      <c r="A42" s="12"/>
      <c r="B42" s="20"/>
      <c r="C42" s="10"/>
      <c r="D42" s="5"/>
      <c r="E42" s="5"/>
      <c r="F42" s="5"/>
      <c r="G42" s="5"/>
      <c r="H42" s="5"/>
      <c r="I42" s="8"/>
      <c r="J42" s="8"/>
      <c r="K42" s="7"/>
    </row>
    <row r="43" spans="1:11" ht="15" customHeight="1">
      <c r="A43" s="99" t="s">
        <v>12</v>
      </c>
      <c r="B43" s="100"/>
      <c r="C43" s="100"/>
      <c r="D43" s="101" t="s">
        <v>11</v>
      </c>
      <c r="E43" s="103" t="s">
        <v>10</v>
      </c>
      <c r="F43" s="105" t="s">
        <v>9</v>
      </c>
      <c r="G43" s="107" t="s">
        <v>8</v>
      </c>
      <c r="H43" s="5"/>
      <c r="I43" s="8"/>
      <c r="J43" s="8"/>
      <c r="K43" s="7"/>
    </row>
    <row r="44" spans="1:11" ht="32.25" customHeight="1" thickBot="1">
      <c r="A44" s="109" t="s">
        <v>7</v>
      </c>
      <c r="B44" s="110"/>
      <c r="C44" s="110"/>
      <c r="D44" s="102"/>
      <c r="E44" s="104"/>
      <c r="F44" s="106"/>
      <c r="G44" s="108"/>
      <c r="K44" s="7"/>
    </row>
    <row r="45" spans="1:11" ht="16.5" thickBot="1">
      <c r="A45" s="19" t="s">
        <v>6</v>
      </c>
      <c r="B45" s="113">
        <v>10</v>
      </c>
      <c r="C45" s="114"/>
      <c r="D45" s="18"/>
      <c r="E45" s="17"/>
      <c r="F45" s="16"/>
      <c r="G45" s="15">
        <f>SUM(D45:F45)</f>
        <v>0</v>
      </c>
      <c r="H45" s="5"/>
      <c r="I45" s="75">
        <f>B45*G45</f>
        <v>0</v>
      </c>
      <c r="J45" s="75"/>
      <c r="K45" s="7"/>
    </row>
    <row r="46" spans="1:11" ht="23.25" customHeight="1" thickBot="1">
      <c r="A46" s="14" t="s">
        <v>5</v>
      </c>
      <c r="B46" s="115">
        <v>25</v>
      </c>
      <c r="C46" s="116"/>
      <c r="D46" s="117" t="s">
        <v>4</v>
      </c>
      <c r="E46" s="117"/>
      <c r="F46" s="117"/>
      <c r="G46" s="13"/>
      <c r="H46" s="5"/>
      <c r="I46" s="75">
        <f>B46*G46</f>
        <v>0</v>
      </c>
      <c r="J46" s="75"/>
      <c r="K46" s="7"/>
    </row>
    <row r="47" spans="1:11" ht="6" customHeight="1">
      <c r="A47" s="12"/>
      <c r="B47" s="11"/>
      <c r="C47" s="10"/>
      <c r="D47" s="9"/>
      <c r="E47" s="9"/>
      <c r="F47" s="9"/>
      <c r="G47" s="5"/>
      <c r="H47" s="5"/>
      <c r="I47" s="8"/>
      <c r="J47" s="8"/>
      <c r="K47" s="7"/>
    </row>
    <row r="48" spans="1:11" ht="18" customHeight="1">
      <c r="A48" s="6"/>
      <c r="B48" s="6"/>
      <c r="D48" s="6"/>
      <c r="E48" s="5"/>
      <c r="F48" s="5"/>
      <c r="G48" s="4" t="s">
        <v>3</v>
      </c>
      <c r="H48" s="111">
        <f>SUM(I12:I46)</f>
        <v>0</v>
      </c>
      <c r="I48" s="112"/>
      <c r="J48" s="112"/>
    </row>
    <row r="49" spans="1:10" ht="18" customHeight="1">
      <c r="A49" s="3" t="s">
        <v>2</v>
      </c>
      <c r="B49" s="118"/>
      <c r="C49" s="118"/>
      <c r="D49" s="118"/>
      <c r="E49" s="118"/>
      <c r="F49" s="118"/>
      <c r="G49" s="118"/>
      <c r="H49" s="118"/>
      <c r="I49" s="118"/>
      <c r="J49" s="118"/>
    </row>
    <row r="50" spans="1:10" ht="5.25" customHeight="1"/>
    <row r="51" spans="1:10" ht="18" customHeight="1">
      <c r="A51" s="3" t="s">
        <v>1</v>
      </c>
      <c r="B51" s="118"/>
      <c r="C51" s="118"/>
      <c r="D51" s="118"/>
      <c r="E51" s="118"/>
      <c r="F51" s="118"/>
      <c r="G51" s="118"/>
      <c r="H51" s="118"/>
      <c r="I51" s="118"/>
      <c r="J51" s="118"/>
    </row>
    <row r="52" spans="1:10" ht="4.5" customHeight="1"/>
    <row r="53" spans="1:10" ht="18" customHeight="1">
      <c r="A53" s="3" t="s">
        <v>0</v>
      </c>
      <c r="B53" s="118"/>
      <c r="C53" s="118"/>
      <c r="D53" s="118"/>
      <c r="E53" s="118"/>
      <c r="F53" s="118"/>
      <c r="G53" s="118"/>
      <c r="H53" s="118"/>
      <c r="I53" s="118"/>
      <c r="J53" s="118"/>
    </row>
    <row r="54" spans="1:10" ht="3.75" customHeight="1"/>
  </sheetData>
  <sheetProtection password="F0DC" sheet="1" objects="1" scenarios="1" selectLockedCells="1"/>
  <mergeCells count="58">
    <mergeCell ref="H48:J48"/>
    <mergeCell ref="B45:C45"/>
    <mergeCell ref="I45:J45"/>
    <mergeCell ref="B46:C46"/>
    <mergeCell ref="D46:F46"/>
    <mergeCell ref="I46:J46"/>
    <mergeCell ref="A43:C43"/>
    <mergeCell ref="D43:D44"/>
    <mergeCell ref="E43:E44"/>
    <mergeCell ref="F43:F44"/>
    <mergeCell ref="G43:G44"/>
    <mergeCell ref="A44:C44"/>
    <mergeCell ref="D38:F38"/>
    <mergeCell ref="I38:J38"/>
    <mergeCell ref="A40:A41"/>
    <mergeCell ref="B40:B41"/>
    <mergeCell ref="I41:J41"/>
    <mergeCell ref="I12:J12"/>
    <mergeCell ref="A14:B14"/>
    <mergeCell ref="I14:J14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5:B15"/>
    <mergeCell ref="A22:B22"/>
    <mergeCell ref="A23:B23"/>
    <mergeCell ref="A24:B24"/>
    <mergeCell ref="A25:B25"/>
    <mergeCell ref="A26:B26"/>
    <mergeCell ref="I15:J15"/>
    <mergeCell ref="A17:B17"/>
    <mergeCell ref="A18:B18"/>
    <mergeCell ref="A19:B19"/>
    <mergeCell ref="A21:B21"/>
    <mergeCell ref="A20:B20"/>
    <mergeCell ref="I27:J27"/>
    <mergeCell ref="B49:J49"/>
    <mergeCell ref="B51:J51"/>
    <mergeCell ref="B53:J53"/>
    <mergeCell ref="A30:B30"/>
    <mergeCell ref="A31:B31"/>
    <mergeCell ref="I32:J32"/>
    <mergeCell ref="I34:J34"/>
    <mergeCell ref="I35:J35"/>
    <mergeCell ref="I36:J36"/>
    <mergeCell ref="B37:B38"/>
    <mergeCell ref="C39:E39"/>
    <mergeCell ref="F39:G39"/>
    <mergeCell ref="B34:B35"/>
    <mergeCell ref="D37:F37"/>
    <mergeCell ref="I37:J37"/>
  </mergeCells>
  <printOptions horizontalCentered="1"/>
  <pageMargins left="0.19685039370078741" right="0.15748031496062992" top="0.39370078740157483" bottom="0.51181102362204722" header="0.15748031496062992" footer="0.23622047244094491"/>
  <pageSetup paperSize="9" scale="89" orientation="portrait" verticalDpi="200" r:id="rId1"/>
  <headerFooter>
    <oddHeader xml:space="preserve">&amp;C&amp;14Associazione Guarda Lontano onlus - &amp;A&amp;R </oddHeader>
    <oddFooter>&amp;L&amp;14C.F. 97606180582   5 x mille&amp;R&amp;"-,Grassetto"&amp;12IBAN  IT24S0832703395000000007099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prenotazione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cp:lastPrinted>2025-11-09T16:54:17Z</cp:lastPrinted>
  <dcterms:created xsi:type="dcterms:W3CDTF">2025-11-06T23:03:52Z</dcterms:created>
  <dcterms:modified xsi:type="dcterms:W3CDTF">2025-11-14T18:17:14Z</dcterms:modified>
</cp:coreProperties>
</file>